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88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<sst xmlns="http://schemas.openxmlformats.org/spreadsheetml/2006/main" count="255" uniqueCount="149">
  <si>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</si>
  <si>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</si>
  <si>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</si>
  <si>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</si>
  <si>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</si>
  <si>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</si>
  <si>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</si>
  <si>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</si>
  <si>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</si>
  <si>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</si>
  <si>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</si>
  <si>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</si>
  <si>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</si>
  <si>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</si>
  <si>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</si>
  <si>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</si>
  <si>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</si>
  <si>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</si>
  <si>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</si>
  <si>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</si>
  <si>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</si>
  <si>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</si>
  <si>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</si>
  <si>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</si>
  <si>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</si>
  <si>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</si>
  <si>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</si>
  <si>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</si>
  <si>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</si>
  <si>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</si>
  <si>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</si>
  <si>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</si>
  <si>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</si>
  <si>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</si>
  <si>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</si>
  <si>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</si>
  <si>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</si>
  <si>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</si>
  <si>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</si>
  <si>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</si>
  <si>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</si>
  <si>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</si>
  <si>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</si>
  <si>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</si>
  <si>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</si>
  <si>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</si>
  <si>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</si>
  <si>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</si>
  <si>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</si>
  <si>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</si>
  <si>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</si>
  <si>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</si>
  <si>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</si>
  <si>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</si>
  <si>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</si>
  <si>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</si>
  <si>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</si>
  <si>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</si>
  <si>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</si>
  <si>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</si>
  <si>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</si>
  <si>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</si>
  <si>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</si>
  <si>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</si>
  <si>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</si>
  <si>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</si>
  <si>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</si>
  <si>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</si>
  <si>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</si>
  <si>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</si>
  <si>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</si>
  <si>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</si>
  <si>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</si>
  <si>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</si>
  <si>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</si>
  <si>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</si>
  <si>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</si>
  <si>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</si>
  <si>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</si>
  <si>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</si>
  <si>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</si>
  <si>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</si>
  <si>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</si>
  <si>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</si>
  <si>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</si>
  <si>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</si>
  <si>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</si>
  <si>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</si>
  <si>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</si>
  <si>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</si>
  <si>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</si>
  <si>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</si>
  <si>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</si>
  <si>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</si>
  <si>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</si>
  <si>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</si>
  <si>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</si>
  <si>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</si>
  <si>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</si>
  <si>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</si>
  <si>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</si>
  <si>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</si>
  <si>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</si>
  <si>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</si>
  <si>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</si>
  <si>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</si>
  <si>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</si>
  <si>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</si>
  <si>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</si>
  <si>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</si>
  <si>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</si>
  <si>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</si>
  <si>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</si>
  <si>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</si>
  <si>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</si>
  <si>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</si>
  <si>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</si>
  <si>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</si>
  <si>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</si>
  <si>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</si>
  <si>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</si>
  <si>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</si>
  <si>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</si>
  <si>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</si>
  <si>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</si>
  <si>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</si>
  <si>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</si>
  <si>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</si>
  <si>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</si>
  <si>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</si>
  <si>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</si>
  <si>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</si>
  <si>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</si>
  <si>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</si>
  <si>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</si>
  <si>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Club of Cebu Gloria Maris</t>
  </si>
  <si>
    <t>1-A</t>
  </si>
  <si>
    <t>Rhea Mae S. Judilla</t>
  </si>
  <si>
    <t>Cherryl D. Abella</t>
  </si>
  <si>
    <t>City Sports Club</t>
  </si>
  <si>
    <t>PP Bessie's House</t>
  </si>
  <si>
    <t>Cathy Englis</t>
  </si>
  <si>
    <t>SM City Cebu</t>
  </si>
  <si>
    <t>Robinsons Galleria</t>
  </si>
  <si>
    <t>Casino Espanol</t>
  </si>
  <si>
    <t>National Disability Prevention and Rehabilitation</t>
  </si>
  <si>
    <t>ONE ROTARY ONE DISTRICT ONE BLOODLETTING ACTIVITY</t>
  </si>
  <si>
    <t>Red Cross/Cebu</t>
  </si>
  <si>
    <t>Cebu Braille Center and STAGES Sped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</si>
</sst>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11" zoomScale="90" zoomScaleNormal="200" zoomScalePageLayoutView="200" workbookViewId="0">
      <selection activeCell="B20" sqref="B20:C20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43647</v>
      </c>
      <c r="L2" s="172"/>
      <c r="M2" s="172"/>
      <c r="N2" s="30"/>
      <c r="O2" s="30"/>
      <c r="P2" s="30"/>
    </row>
    <row r="3" spans="1:16" ht="12" customHeight="1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4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40"/>
      <c r="D5" s="140"/>
      <c r="E5" s="140"/>
      <c r="F5" s="140"/>
      <c r="G5" s="140"/>
      <c r="H5" s="31" t="s">
        <v>19</v>
      </c>
      <c r="I5" s="140" t="s">
        <v>2</v>
      </c>
      <c r="J5" s="140"/>
      <c r="K5" s="140"/>
      <c r="L5" s="140"/>
      <c r="M5" s="140"/>
      <c r="N5" s="140" t="s">
        <v>3</v>
      </c>
      <c r="O5" s="140"/>
      <c r="P5" s="141"/>
    </row>
    <row r="6" spans="1:16" ht="16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138</v>
      </c>
      <c r="J6" s="197"/>
      <c r="K6" s="197"/>
      <c r="L6" s="197"/>
      <c r="M6" s="197"/>
      <c r="N6" s="197" t="s">
        <v>137</v>
      </c>
      <c r="O6" s="197"/>
      <c r="P6" s="198"/>
    </row>
    <row r="7" spans="1:16" ht="11" customHeight="1" thickTop="1">
      <c r="A7" s="134" t="s">
        <v>29</v>
      </c>
      <c r="B7" s="134"/>
      <c r="C7" s="134"/>
      <c r="D7" s="134"/>
      <c r="E7" s="134"/>
      <c r="F7" s="134"/>
      <c r="G7" s="134"/>
      <c r="H7" s="134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43678</v>
      </c>
      <c r="P8" s="181"/>
    </row>
    <row r="9" spans="1:16" s="34" customFormat="1" ht="14" customHeight="1" thickTop="1">
      <c r="A9" s="82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>
      <c r="A10" s="83"/>
      <c r="B10" s="126" t="s">
        <v>22</v>
      </c>
      <c r="C10" s="127"/>
      <c r="D10" s="186" t="s">
        <v>25</v>
      </c>
      <c r="E10" s="125"/>
      <c r="F10" s="125" t="s">
        <v>26</v>
      </c>
      <c r="G10" s="125"/>
      <c r="H10" s="125" t="s">
        <v>23</v>
      </c>
      <c r="I10" s="125"/>
      <c r="J10" s="125" t="s">
        <v>24</v>
      </c>
      <c r="K10" s="125"/>
      <c r="L10" s="125" t="s">
        <v>27</v>
      </c>
      <c r="M10" s="125"/>
      <c r="N10" s="125" t="s">
        <v>28</v>
      </c>
      <c r="O10" s="154"/>
      <c r="P10" s="174"/>
    </row>
    <row r="11" spans="1:16" s="36" customFormat="1" ht="12" customHeight="1" thickBot="1">
      <c r="A11" s="83"/>
      <c r="B11" s="90">
        <v>43650</v>
      </c>
      <c r="C11" s="91"/>
      <c r="D11" s="155">
        <v>22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144</v>
      </c>
    </row>
    <row r="12" spans="1:16" s="36" customFormat="1" ht="12" customHeight="1" thickTop="1" thickBot="1">
      <c r="A12" s="83"/>
      <c r="B12" s="90">
        <v>43652</v>
      </c>
      <c r="C12" s="91"/>
      <c r="D12" s="92">
        <v>23</v>
      </c>
      <c r="E12" s="76"/>
      <c r="F12" s="85"/>
      <c r="G12" s="85"/>
      <c r="H12" s="85"/>
      <c r="I12" s="86"/>
      <c r="J12" s="77"/>
      <c r="K12" s="180"/>
      <c r="L12" s="89"/>
      <c r="M12" s="63"/>
      <c r="N12" s="63"/>
      <c r="O12" s="64"/>
      <c r="P12" s="45" t="s">
        <v>139</v>
      </c>
    </row>
    <row r="13" spans="1:16" s="36" customFormat="1" ht="12" customHeight="1" thickTop="1" thickBot="1">
      <c r="A13" s="83"/>
      <c r="B13" s="80">
        <v>43671</v>
      </c>
      <c r="C13" s="98"/>
      <c r="D13" s="92">
        <v>18</v>
      </c>
      <c r="E13" s="76"/>
      <c r="F13" s="85"/>
      <c r="G13" s="85"/>
      <c r="H13" s="85"/>
      <c r="I13" s="86"/>
      <c r="J13" s="87"/>
      <c r="K13" s="88"/>
      <c r="L13" s="89"/>
      <c r="M13" s="63"/>
      <c r="N13" s="63"/>
      <c r="O13" s="64"/>
      <c r="P13" s="44" t="s">
        <v>144</v>
      </c>
    </row>
    <row r="14" spans="1:16" s="36" customFormat="1" ht="12" customHeight="1" thickTop="1" thickBot="1">
      <c r="A14" s="83"/>
      <c r="B14" s="90"/>
      <c r="C14" s="91"/>
      <c r="D14" s="92"/>
      <c r="E14" s="76"/>
      <c r="F14" s="93"/>
      <c r="G14" s="93"/>
      <c r="H14" s="85"/>
      <c r="I14" s="86"/>
      <c r="J14" s="87"/>
      <c r="K14" s="88"/>
      <c r="L14" s="89"/>
      <c r="M14" s="63"/>
      <c r="N14" s="63"/>
      <c r="O14" s="64"/>
      <c r="P14" s="45"/>
    </row>
    <row r="15" spans="1:16" s="36" customFormat="1" ht="12" customHeight="1" thickTop="1" thickBot="1">
      <c r="A15" s="83"/>
      <c r="B15" s="90">
        <v>43650</v>
      </c>
      <c r="C15" s="91"/>
      <c r="D15" s="182"/>
      <c r="E15" s="183"/>
      <c r="F15" s="184">
        <v>11</v>
      </c>
      <c r="G15" s="76"/>
      <c r="H15" s="93"/>
      <c r="I15" s="185"/>
      <c r="J15" s="77"/>
      <c r="K15" s="180"/>
      <c r="L15" s="89"/>
      <c r="M15" s="63"/>
      <c r="N15" s="63"/>
      <c r="O15" s="64"/>
      <c r="P15" s="44" t="s">
        <v>144</v>
      </c>
    </row>
    <row r="16" spans="1:16" s="36" customFormat="1" ht="12" customHeight="1" thickTop="1" thickBot="1">
      <c r="A16" s="83"/>
      <c r="B16" s="79">
        <v>43659</v>
      </c>
      <c r="C16" s="80"/>
      <c r="D16" s="167"/>
      <c r="E16" s="168"/>
      <c r="F16" s="74"/>
      <c r="G16" s="75"/>
      <c r="H16" s="76">
        <v>4</v>
      </c>
      <c r="I16" s="199"/>
      <c r="J16" s="87"/>
      <c r="K16" s="88"/>
      <c r="L16" s="89"/>
      <c r="M16" s="63"/>
      <c r="N16" s="63"/>
      <c r="O16" s="64"/>
      <c r="P16" s="45" t="s">
        <v>140</v>
      </c>
    </row>
    <row r="17" spans="1:16" s="36" customFormat="1" ht="12" customHeight="1" thickTop="1" thickBot="1">
      <c r="A17" s="83"/>
      <c r="B17" s="79">
        <v>43661</v>
      </c>
      <c r="C17" s="80"/>
      <c r="D17" s="167"/>
      <c r="E17" s="168"/>
      <c r="F17" s="168"/>
      <c r="G17" s="168"/>
      <c r="H17" s="74"/>
      <c r="I17" s="75"/>
      <c r="J17" s="76">
        <v>13</v>
      </c>
      <c r="K17" s="76"/>
      <c r="L17" s="180"/>
      <c r="M17" s="63"/>
      <c r="N17" s="63"/>
      <c r="O17" s="64"/>
      <c r="P17" s="44" t="s">
        <v>144</v>
      </c>
    </row>
    <row r="18" spans="1:16" s="36" customFormat="1" ht="12" customHeight="1" thickTop="1" thickBot="1">
      <c r="A18" s="83"/>
      <c r="B18" s="79">
        <v>43671</v>
      </c>
      <c r="C18" s="80"/>
      <c r="D18" s="81"/>
      <c r="E18" s="63"/>
      <c r="F18" s="63"/>
      <c r="G18" s="63"/>
      <c r="H18" s="63"/>
      <c r="I18" s="77"/>
      <c r="J18" s="76">
        <v>18</v>
      </c>
      <c r="K18" s="76"/>
      <c r="L18" s="88"/>
      <c r="M18" s="191"/>
      <c r="N18" s="63"/>
      <c r="O18" s="64"/>
      <c r="P18" s="44" t="s">
        <v>144</v>
      </c>
    </row>
    <row r="19" spans="1:16" s="36" customFormat="1" ht="12" customHeight="1" thickTop="1" thickBot="1">
      <c r="A19" s="83"/>
      <c r="B19" s="79">
        <v>43660</v>
      </c>
      <c r="C19" s="80"/>
      <c r="D19" s="81"/>
      <c r="E19" s="63"/>
      <c r="F19" s="63"/>
      <c r="G19" s="63"/>
      <c r="H19" s="63"/>
      <c r="I19" s="63"/>
      <c r="J19" s="74"/>
      <c r="K19" s="75"/>
      <c r="L19" s="76">
        <v>13</v>
      </c>
      <c r="M19" s="76"/>
      <c r="N19" s="77"/>
      <c r="O19" s="78"/>
      <c r="P19" s="45" t="s">
        <v>142</v>
      </c>
    </row>
    <row r="20" spans="1:16" s="36" customFormat="1" ht="12" customHeight="1" thickTop="1" thickBot="1">
      <c r="A20" s="83"/>
      <c r="B20" s="79">
        <v>43674</v>
      </c>
      <c r="C20" s="80"/>
      <c r="D20" s="81"/>
      <c r="E20" s="63"/>
      <c r="F20" s="63"/>
      <c r="G20" s="63"/>
      <c r="H20" s="63"/>
      <c r="I20" s="63"/>
      <c r="J20" s="63"/>
      <c r="K20" s="77"/>
      <c r="L20" s="76">
        <v>15</v>
      </c>
      <c r="M20" s="76"/>
      <c r="N20" s="77"/>
      <c r="O20" s="78"/>
      <c r="P20" s="45" t="s">
        <v>143</v>
      </c>
    </row>
    <row r="21" spans="1:16" s="36" customFormat="1" ht="12" customHeight="1" thickTop="1" thickBot="1">
      <c r="A21" s="83"/>
      <c r="B21" s="79"/>
      <c r="C21" s="80"/>
      <c r="D21" s="81"/>
      <c r="E21" s="63"/>
      <c r="F21" s="63"/>
      <c r="G21" s="63"/>
      <c r="H21" s="63"/>
      <c r="I21" s="63"/>
      <c r="J21" s="63"/>
      <c r="K21" s="77"/>
      <c r="L21" s="76"/>
      <c r="M21" s="76"/>
      <c r="N21" s="77"/>
      <c r="O21" s="78"/>
      <c r="P21" s="45"/>
    </row>
    <row r="22" spans="1:16" s="36" customFormat="1" ht="12" customHeight="1" thickTop="1" thickBot="1">
      <c r="A22" s="83"/>
      <c r="B22" s="79"/>
      <c r="C22" s="80"/>
      <c r="D22" s="81"/>
      <c r="E22" s="63"/>
      <c r="F22" s="63"/>
      <c r="G22" s="63"/>
      <c r="H22" s="63"/>
      <c r="I22" s="63"/>
      <c r="J22" s="63"/>
      <c r="K22" s="77"/>
      <c r="L22" s="76"/>
      <c r="M22" s="76"/>
      <c r="N22" s="77"/>
      <c r="O22" s="78"/>
      <c r="P22" s="45"/>
    </row>
    <row r="23" spans="1:16" s="36" customFormat="1" ht="12" customHeight="1" thickTop="1" thickBot="1">
      <c r="A23" s="83"/>
      <c r="B23" s="79"/>
      <c r="C23" s="80"/>
      <c r="D23" s="81"/>
      <c r="E23" s="63"/>
      <c r="F23" s="63"/>
      <c r="G23" s="63"/>
      <c r="H23" s="63"/>
      <c r="I23" s="63"/>
      <c r="J23" s="63"/>
      <c r="K23" s="77"/>
      <c r="L23" s="76"/>
      <c r="M23" s="76"/>
      <c r="N23" s="77"/>
      <c r="O23" s="78"/>
      <c r="P23" s="45"/>
    </row>
    <row r="24" spans="1:16" s="36" customFormat="1" ht="12" customHeight="1" thickTop="1" thickBot="1">
      <c r="A24" s="83"/>
      <c r="B24" s="79"/>
      <c r="C24" s="80"/>
      <c r="D24" s="81"/>
      <c r="E24" s="63"/>
      <c r="F24" s="63"/>
      <c r="G24" s="63"/>
      <c r="H24" s="63"/>
      <c r="I24" s="63"/>
      <c r="J24" s="63"/>
      <c r="K24" s="77"/>
      <c r="L24" s="76"/>
      <c r="M24" s="76"/>
      <c r="N24" s="77"/>
      <c r="O24" s="78"/>
      <c r="P24" s="45"/>
    </row>
    <row r="25" spans="1:16" s="36" customFormat="1" ht="12" customHeight="1" thickTop="1" thickBot="1">
      <c r="A25" s="83"/>
      <c r="B25" s="79"/>
      <c r="C25" s="80"/>
      <c r="D25" s="81"/>
      <c r="E25" s="63"/>
      <c r="F25" s="63"/>
      <c r="G25" s="63"/>
      <c r="H25" s="63"/>
      <c r="I25" s="63"/>
      <c r="J25" s="63"/>
      <c r="K25" s="77"/>
      <c r="L25" s="76"/>
      <c r="M25" s="76"/>
      <c r="N25" s="77"/>
      <c r="O25" s="78"/>
      <c r="P25" s="45"/>
    </row>
    <row r="26" spans="1:16" s="36" customFormat="1" ht="12" customHeight="1" thickTop="1" thickBot="1">
      <c r="A26" s="83"/>
      <c r="B26" s="79"/>
      <c r="C26" s="80"/>
      <c r="D26" s="81"/>
      <c r="E26" s="63"/>
      <c r="F26" s="63"/>
      <c r="G26" s="63"/>
      <c r="H26" s="63"/>
      <c r="I26" s="63"/>
      <c r="J26" s="63"/>
      <c r="K26" s="77"/>
      <c r="L26" s="76"/>
      <c r="M26" s="76"/>
      <c r="N26" s="77"/>
      <c r="O26" s="78"/>
      <c r="P26" s="45"/>
    </row>
    <row r="27" spans="1:16" s="36" customFormat="1" ht="12" customHeight="1" thickTop="1" thickBot="1">
      <c r="A27" s="84"/>
      <c r="B27" s="94">
        <v>43652</v>
      </c>
      <c r="C27" s="95"/>
      <c r="D27" s="96"/>
      <c r="E27" s="97"/>
      <c r="F27" s="97"/>
      <c r="G27" s="97"/>
      <c r="H27" s="97"/>
      <c r="I27" s="97"/>
      <c r="J27" s="97"/>
      <c r="K27" s="97"/>
      <c r="L27" s="99"/>
      <c r="M27" s="99"/>
      <c r="N27" s="100">
        <v>4</v>
      </c>
      <c r="O27" s="101"/>
      <c r="P27" s="44" t="s">
        <v>144</v>
      </c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>
        <v>26</v>
      </c>
      <c r="J31" s="106" t="s">
        <v>7</v>
      </c>
      <c r="K31" s="107"/>
      <c r="L31" s="107"/>
      <c r="M31" s="107"/>
      <c r="N31" s="107"/>
      <c r="O31" s="107"/>
      <c r="P31" s="3">
        <v>2</v>
      </c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>
        <v>0</v>
      </c>
      <c r="J32" s="108" t="s">
        <v>18</v>
      </c>
      <c r="K32" s="109"/>
      <c r="L32" s="109"/>
      <c r="M32" s="109"/>
      <c r="N32" s="109"/>
      <c r="O32" s="109"/>
      <c r="P32" s="5">
        <v>0</v>
      </c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>
        <v>0</v>
      </c>
      <c r="J33" s="110" t="s">
        <v>8</v>
      </c>
      <c r="K33" s="111"/>
      <c r="L33" s="111"/>
      <c r="M33" s="111"/>
      <c r="N33" s="111"/>
      <c r="O33" s="111"/>
      <c r="P33" s="37">
        <f>SUM(P31:P32)</f>
        <v>2</v>
      </c>
    </row>
    <row r="34" spans="1:16" ht="2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26</v>
      </c>
    </row>
    <row r="35" spans="1:16" ht="4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1" t="s">
        <v>11</v>
      </c>
      <c r="B36" s="72"/>
      <c r="C36" s="72"/>
      <c r="D36" s="72"/>
      <c r="E36" s="72"/>
      <c r="F36" s="72"/>
      <c r="G36" s="73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5"/>
      <c r="C37" s="66"/>
      <c r="D37" s="66"/>
      <c r="E37" s="66"/>
      <c r="F37" s="66"/>
      <c r="G37" s="67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8"/>
      <c r="C38" s="69"/>
      <c r="D38" s="69"/>
      <c r="E38" s="69"/>
      <c r="F38" s="69"/>
      <c r="G38" s="70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8"/>
      <c r="C39" s="69"/>
      <c r="D39" s="69"/>
      <c r="E39" s="69"/>
      <c r="F39" s="69"/>
      <c r="G39" s="70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8"/>
      <c r="C40" s="69"/>
      <c r="D40" s="69"/>
      <c r="E40" s="69"/>
      <c r="F40" s="69"/>
      <c r="G40" s="70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7"/>
      <c r="C41" s="58"/>
      <c r="D41" s="58"/>
      <c r="E41" s="58"/>
      <c r="F41" s="58"/>
      <c r="G41" s="59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4" t="s">
        <v>31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9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" customHeight="1">
      <c r="A44" s="148" t="s">
        <v>112</v>
      </c>
      <c r="B44" s="149"/>
      <c r="C44" s="149"/>
      <c r="D44" s="149"/>
      <c r="E44" s="149"/>
      <c r="F44" s="149"/>
      <c r="G44" s="149"/>
      <c r="H44" s="55" t="s">
        <v>115</v>
      </c>
      <c r="I44" s="55"/>
      <c r="J44" s="55"/>
      <c r="K44" s="55"/>
      <c r="L44" s="56"/>
      <c r="M44" s="150" t="s">
        <v>126</v>
      </c>
      <c r="N44" s="150"/>
      <c r="O44" s="150"/>
      <c r="P44" s="42" t="s">
        <v>117</v>
      </c>
    </row>
    <row r="45" spans="1:16" ht="16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0" t="s">
        <v>122</v>
      </c>
      <c r="H48" s="60"/>
      <c r="I48" s="60"/>
      <c r="J48" s="60"/>
      <c r="K48" s="60"/>
      <c r="L48" s="60"/>
      <c r="M48" s="60"/>
      <c r="N48" s="60"/>
      <c r="O48" s="60"/>
    </row>
    <row r="49" spans="1:16" ht="12" customHeight="1">
      <c r="G49" s="60" t="s">
        <v>120</v>
      </c>
      <c r="H49" s="60"/>
      <c r="I49" s="60"/>
      <c r="J49" s="60"/>
      <c r="K49" s="60"/>
      <c r="L49" s="60"/>
      <c r="M49" s="60"/>
      <c r="N49" s="60"/>
      <c r="O49" s="60"/>
    </row>
    <row r="50" spans="1:16" ht="15" customHeight="1" thickBot="1">
      <c r="G50" s="61" t="s">
        <v>121</v>
      </c>
      <c r="H50" s="61"/>
      <c r="I50" s="61"/>
      <c r="J50" s="61"/>
      <c r="K50" s="61"/>
      <c r="L50" s="61"/>
      <c r="M50" s="61"/>
      <c r="N50" s="61"/>
      <c r="O50" s="61"/>
    </row>
    <row r="51" spans="1:16" ht="14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140" t="s">
        <v>17</v>
      </c>
      <c r="N51" s="140"/>
      <c r="O51" s="140"/>
      <c r="P51" s="141"/>
    </row>
    <row r="52" spans="1:16" ht="35" customHeight="1">
      <c r="A52" s="142" t="str">
        <f>N6</f>
        <v>Rhea Mae S. Judilla</v>
      </c>
      <c r="B52" s="143"/>
      <c r="C52" s="144"/>
      <c r="D52" s="144"/>
      <c r="E52" s="144"/>
      <c r="F52" s="144"/>
      <c r="G52" s="144" t="str">
        <f>I6</f>
        <v>Cherryl D. Abella</v>
      </c>
      <c r="H52" s="144"/>
      <c r="I52" s="144"/>
      <c r="J52" s="144"/>
      <c r="K52" s="144"/>
      <c r="L52" s="144"/>
      <c r="M52" s="145" t="s">
        <v>141</v>
      </c>
      <c r="N52" s="145"/>
      <c r="O52" s="145"/>
      <c r="P52" s="146"/>
    </row>
    <row r="53" spans="1:16" ht="14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" customHeight="1">
      <c r="A56" s="43">
        <v>1</v>
      </c>
      <c r="B56" s="62" t="s">
        <v>124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s="32" customFormat="1" ht="11" customHeight="1">
      <c r="A57" s="43">
        <v>2</v>
      </c>
      <c r="B57" s="62" t="s">
        <v>38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s="32" customFormat="1" ht="11" customHeight="1">
      <c r="A58" s="43">
        <v>3</v>
      </c>
      <c r="B58" s="62" t="s">
        <v>125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s="32" customFormat="1" ht="11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" customHeight="1">
      <c r="A60" s="43">
        <v>5</v>
      </c>
      <c r="B60" s="62" t="s">
        <v>39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s="32" customFormat="1" ht="11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J16:K16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B13:C13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4" zoomScale="120" zoomScaleNormal="200" zoomScalePageLayoutView="200" workbookViewId="0">
      <selection activeCell="T7" sqref="T7:X7"/>
    </sheetView>
  </sheetViews>
  <sheetFormatPr baseColWidth="10" defaultColWidth="10.83203125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>
      <c r="A3" s="200" t="str">
        <f>'Summary of Activities'!A6</f>
        <v>Club of Cebu Gloria Maris</v>
      </c>
      <c r="B3" s="200"/>
      <c r="C3" s="200"/>
      <c r="D3" s="200"/>
      <c r="E3" s="200"/>
      <c r="F3" s="200" t="str">
        <f>'Summary of Activities'!I6</f>
        <v>Cherryl D. Abella</v>
      </c>
      <c r="G3" s="200"/>
      <c r="H3" s="200"/>
      <c r="I3" s="200"/>
      <c r="J3" s="200"/>
      <c r="K3" s="200"/>
      <c r="L3" s="200" t="str">
        <f>'Summary of Activities'!N6</f>
        <v>Rhea Mae S. Judilla</v>
      </c>
      <c r="M3" s="200"/>
      <c r="N3" s="200"/>
      <c r="O3" s="200"/>
      <c r="P3" s="200"/>
      <c r="Q3" s="200"/>
      <c r="R3" s="200" t="str">
        <f>'Summary of Activities'!H6</f>
        <v>1-A</v>
      </c>
      <c r="S3" s="200"/>
      <c r="T3" s="203">
        <f>'Summary of Activities'!K2</f>
        <v>43647</v>
      </c>
      <c r="U3" s="200"/>
      <c r="V3" s="200"/>
      <c r="W3" s="204">
        <f>'Summary of Activities'!O8</f>
        <v>43678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0">
      <c r="A5" s="277">
        <v>1</v>
      </c>
      <c r="B5" s="279">
        <f>'Summary of Activities'!B19</f>
        <v>43660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/>
      <c r="V5" s="246" t="s">
        <v>52</v>
      </c>
      <c r="W5" s="246"/>
      <c r="X5" s="247"/>
    </row>
    <row r="6" spans="1:24" s="7" customFormat="1" ht="13" thickBot="1">
      <c r="A6" s="277"/>
      <c r="B6" s="280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60</v>
      </c>
      <c r="P6" s="48">
        <v>68</v>
      </c>
      <c r="Q6" s="49">
        <v>6000</v>
      </c>
      <c r="R6" s="50"/>
      <c r="S6" s="48"/>
      <c r="T6" s="51"/>
      <c r="U6" s="53"/>
      <c r="V6" s="248" t="s">
        <v>50</v>
      </c>
      <c r="W6" s="248"/>
      <c r="X6" s="249"/>
    </row>
    <row r="7" spans="1:24" ht="13" thickBot="1">
      <c r="A7" s="278"/>
      <c r="B7" s="281"/>
      <c r="C7" s="250" t="s">
        <v>41</v>
      </c>
      <c r="D7" s="251"/>
      <c r="E7" s="252" t="s">
        <v>145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148</v>
      </c>
      <c r="U7" s="252"/>
      <c r="V7" s="252"/>
      <c r="W7" s="252"/>
      <c r="X7" s="254"/>
    </row>
    <row r="8" spans="1:24" ht="5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0">
      <c r="A10" s="277">
        <v>2</v>
      </c>
      <c r="B10" s="279">
        <f>'Summary of Activities'!B20</f>
        <v>43674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/>
      <c r="V10" s="246" t="s">
        <v>52</v>
      </c>
      <c r="W10" s="246"/>
      <c r="X10" s="247"/>
    </row>
    <row r="11" spans="1:24" s="7" customFormat="1" ht="13" thickBot="1">
      <c r="A11" s="277"/>
      <c r="B11" s="280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>
        <v>54</v>
      </c>
      <c r="Q11" s="49">
        <v>3000</v>
      </c>
      <c r="R11" s="50"/>
      <c r="S11" s="48"/>
      <c r="T11" s="51"/>
      <c r="U11" s="53"/>
      <c r="V11" s="248" t="s">
        <v>50</v>
      </c>
      <c r="W11" s="248"/>
      <c r="X11" s="249"/>
    </row>
    <row r="12" spans="1:24" ht="13" thickBot="1">
      <c r="A12" s="278"/>
      <c r="B12" s="281"/>
      <c r="C12" s="250" t="s">
        <v>41</v>
      </c>
      <c r="D12" s="251"/>
      <c r="E12" s="252" t="s">
        <v>146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147</v>
      </c>
      <c r="U12" s="252"/>
      <c r="V12" s="252"/>
      <c r="W12" s="252"/>
      <c r="X12" s="254"/>
    </row>
    <row r="13" spans="1:24" ht="5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0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/>
      <c r="V15" s="246" t="s">
        <v>52</v>
      </c>
      <c r="W15" s="246"/>
      <c r="X15" s="247"/>
    </row>
    <row r="16" spans="1:24" s="7" customFormat="1" ht="13" thickBot="1">
      <c r="A16" s="277"/>
      <c r="B16" s="280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8" t="s">
        <v>50</v>
      </c>
      <c r="W16" s="248"/>
      <c r="X16" s="249"/>
    </row>
    <row r="17" spans="1:24" ht="13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0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/>
      <c r="V20" s="246" t="s">
        <v>52</v>
      </c>
      <c r="W20" s="246"/>
      <c r="X20" s="247"/>
    </row>
    <row r="21" spans="1:24" s="7" customFormat="1" ht="13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8" t="s">
        <v>50</v>
      </c>
      <c r="W21" s="248"/>
      <c r="X21" s="249"/>
    </row>
    <row r="22" spans="1:24" ht="13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0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/>
      <c r="V25" s="246" t="s">
        <v>52</v>
      </c>
      <c r="W25" s="246"/>
      <c r="X25" s="247"/>
    </row>
    <row r="26" spans="1:24" s="7" customFormat="1" ht="13" thickBot="1">
      <c r="A26" s="277"/>
      <c r="B26" s="28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0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0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0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3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60</v>
      </c>
      <c r="G51" s="218"/>
      <c r="H51" s="217">
        <f>P6+P11+P16+P21+P26+P31+P36+P41</f>
        <v>122</v>
      </c>
      <c r="I51" s="218"/>
      <c r="J51" s="238">
        <f>Q6+Q11+Q16+Q21+Q26+Q31+Q36+Q41</f>
        <v>9000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>
      <c r="A54" s="232" t="s">
        <v>56</v>
      </c>
      <c r="B54" s="233"/>
      <c r="C54" s="233"/>
      <c r="D54" s="233"/>
      <c r="E54" s="234"/>
      <c r="F54" s="229">
        <f>SUM(F47:G51)</f>
        <v>60</v>
      </c>
      <c r="G54" s="230"/>
      <c r="H54" s="229">
        <f>SUM(H47:I52)</f>
        <v>122</v>
      </c>
      <c r="I54" s="230"/>
      <c r="J54" s="226">
        <f>SUM(J47:L52)</f>
        <v>9000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ColWidth="10.83203125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7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Macbook Air</cp:lastModifiedBy>
  <cp:lastPrinted>2019-04-23T13:42:22Z</cp:lastPrinted>
  <dcterms:created xsi:type="dcterms:W3CDTF">2013-07-03T03:04:40Z</dcterms:created>
  <dcterms:modified xsi:type="dcterms:W3CDTF">2019-08-01T13:17:52Z</dcterms:modified>
</cp:coreProperties>
</file>